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ESS\2019\CUENTAS PUBLICAS 2019\12 CUENTA PUBLICA DIC 2019\ROSY PORTAL\"/>
    </mc:Choice>
  </mc:AlternateContent>
  <bookViews>
    <workbookView xWindow="0" yWindow="0" windowWidth="16392" windowHeight="5448"/>
  </bookViews>
  <sheets>
    <sheet name="EAI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EAI!$A$1:$H$17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62913"/>
  <fileRecoveryPr autoRecover="0"/>
</workbook>
</file>

<file path=xl/calcChain.xml><?xml version="1.0" encoding="utf-8"?>
<calcChain xmlns="http://schemas.openxmlformats.org/spreadsheetml/2006/main">
  <c r="G16" i="15" l="1"/>
  <c r="F16" i="15"/>
  <c r="D16" i="15"/>
  <c r="C16" i="15"/>
  <c r="H14" i="15"/>
  <c r="E14" i="15"/>
  <c r="H13" i="15"/>
  <c r="E13" i="15"/>
  <c r="H12" i="15"/>
  <c r="E12" i="15"/>
  <c r="H11" i="15"/>
  <c r="E11" i="15"/>
  <c r="H10" i="15"/>
  <c r="E10" i="15"/>
  <c r="H9" i="15"/>
  <c r="E9" i="15"/>
  <c r="H8" i="15"/>
  <c r="E8" i="15"/>
  <c r="H7" i="15"/>
  <c r="E7" i="15"/>
  <c r="H6" i="15"/>
  <c r="E6" i="15"/>
  <c r="H5" i="15"/>
  <c r="E5" i="15"/>
  <c r="E16" i="15" l="1"/>
  <c r="H16" i="15"/>
</calcChain>
</file>

<file path=xl/sharedStrings.xml><?xml version="1.0" encoding="utf-8"?>
<sst xmlns="http://schemas.openxmlformats.org/spreadsheetml/2006/main" count="40" uniqueCount="38">
  <si>
    <t>Impuestos</t>
  </si>
  <si>
    <t>Derechos</t>
  </si>
  <si>
    <t>Contribuciones de Mejoras</t>
  </si>
  <si>
    <t>Cuotas y Aportaciones de Seguridad Social</t>
  </si>
  <si>
    <t>Productos</t>
  </si>
  <si>
    <t>Aprovechamientos</t>
  </si>
  <si>
    <t>Transferencias, Asignaciones, Subsidios y Subvenciones, y Pensiones y Jubilaciones</t>
  </si>
  <si>
    <t>Total</t>
  </si>
  <si>
    <t>xx</t>
  </si>
  <si>
    <t>Ingresos Derivados de Financiamientos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</si>
  <si>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</si>
  <si>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</si>
  <si>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</si>
  <si>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</si>
  <si>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</si>
  <si>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</si>
  <si>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</si>
  <si>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</si>
  <si>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</si>
  <si>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</si>
  <si>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</si>
  <si>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</si>
  <si>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</si>
  <si>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</si>
  <si>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10</t>
  </si>
  <si>
    <t>20</t>
  </si>
  <si>
    <t>30</t>
  </si>
  <si>
    <t>40</t>
  </si>
  <si>
    <t>50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</si>
  <si>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</si>
  <si>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</si>
  <si>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</si>
  <si>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</si>
  <si>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</si>
  <si>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90</t>
  </si>
  <si>
    <t>00</t>
  </si>
  <si>
    <t>Ingresos Excedentes</t>
  </si>
  <si>
    <t>Instituto Tecnológico Superior de Salvatierra 
Estado Analítico de Ingresos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</si>
</sst>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13" fillId="3" borderId="15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0" fontId="1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11" fillId="0" borderId="0" xfId="19" applyFont="1" applyFill="1" applyBorder="1" applyAlignment="1" applyProtection="1">
      <alignment vertical="top"/>
      <protection locked="0"/>
    </xf>
    <xf numFmtId="0" fontId="6" fillId="2" borderId="5" xfId="19" applyFont="1" applyFill="1" applyBorder="1" applyAlignment="1">
      <alignment horizontal="center" vertical="center" wrapText="1"/>
    </xf>
    <xf numFmtId="0" fontId="6" fillId="2" borderId="11" xfId="19" applyFont="1" applyFill="1" applyBorder="1" applyAlignment="1">
      <alignment horizontal="center" vertical="center" wrapText="1"/>
    </xf>
    <xf numFmtId="0" fontId="6" fillId="2" borderId="3" xfId="19" applyFont="1" applyFill="1" applyBorder="1" applyAlignment="1">
      <alignment horizontal="center" vertical="center" wrapText="1"/>
    </xf>
    <xf numFmtId="0" fontId="12" fillId="0" borderId="0" xfId="19" applyFont="1" applyFill="1" applyBorder="1" applyAlignment="1" applyProtection="1">
      <alignment horizontal="center" vertical="top"/>
      <protection locked="0"/>
    </xf>
    <xf numFmtId="0" fontId="6" fillId="2" borderId="5" xfId="19" quotePrefix="1" applyFont="1" applyFill="1" applyBorder="1" applyAlignment="1">
      <alignment horizontal="center" vertical="center" wrapText="1"/>
    </xf>
    <xf numFmtId="0" fontId="6" fillId="2" borderId="11" xfId="19" quotePrefix="1" applyFont="1" applyFill="1" applyBorder="1" applyAlignment="1">
      <alignment horizontal="center" vertical="center" wrapText="1"/>
    </xf>
    <xf numFmtId="0" fontId="12" fillId="0" borderId="6" xfId="19" applyFont="1" applyFill="1" applyBorder="1" applyAlignment="1" applyProtection="1">
      <alignment vertical="top"/>
      <protection locked="0"/>
    </xf>
    <xf numFmtId="0" fontId="12" fillId="0" borderId="0" xfId="19" applyFont="1" applyFill="1" applyBorder="1" applyAlignment="1" applyProtection="1">
      <alignment vertical="top" wrapText="1"/>
      <protection locked="0"/>
    </xf>
    <xf numFmtId="3" fontId="12" fillId="0" borderId="12" xfId="19" applyNumberFormat="1" applyFont="1" applyFill="1" applyBorder="1" applyAlignment="1" applyProtection="1">
      <alignment vertical="top"/>
      <protection locked="0"/>
    </xf>
    <xf numFmtId="49" fontId="10" fillId="0" borderId="0" xfId="19" applyNumberFormat="1" applyFont="1" applyFill="1" applyBorder="1" applyAlignment="1" applyProtection="1">
      <alignment vertical="top"/>
      <protection locked="0"/>
    </xf>
    <xf numFmtId="0" fontId="12" fillId="0" borderId="0" xfId="19" applyFont="1" applyFill="1" applyBorder="1" applyAlignment="1" applyProtection="1">
      <alignment vertical="top"/>
      <protection locked="0"/>
    </xf>
    <xf numFmtId="0" fontId="7" fillId="0" borderId="6" xfId="19" applyFont="1" applyFill="1" applyBorder="1" applyAlignment="1" applyProtection="1">
      <alignment vertical="top"/>
      <protection locked="0"/>
    </xf>
    <xf numFmtId="0" fontId="7" fillId="0" borderId="0" xfId="19" applyFont="1" applyFill="1" applyBorder="1" applyAlignment="1" applyProtection="1">
      <alignment vertical="top" wrapText="1"/>
      <protection locked="0"/>
    </xf>
    <xf numFmtId="3" fontId="12" fillId="0" borderId="14" xfId="19" applyNumberFormat="1" applyFont="1" applyFill="1" applyBorder="1" applyAlignment="1" applyProtection="1">
      <alignment vertical="top"/>
      <protection locked="0"/>
    </xf>
    <xf numFmtId="0" fontId="0" fillId="0" borderId="6" xfId="19" applyFont="1" applyFill="1" applyBorder="1" applyAlignment="1" applyProtection="1">
      <alignment vertical="top"/>
      <protection locked="0"/>
    </xf>
    <xf numFmtId="3" fontId="12" fillId="0" borderId="13" xfId="19" applyNumberFormat="1" applyFont="1" applyFill="1" applyBorder="1" applyAlignment="1" applyProtection="1">
      <alignment vertical="top"/>
      <protection locked="0"/>
    </xf>
    <xf numFmtId="3" fontId="7" fillId="0" borderId="11" xfId="19" applyNumberFormat="1" applyFont="1" applyFill="1" applyBorder="1" applyAlignment="1" applyProtection="1">
      <alignment vertical="top"/>
      <protection locked="0"/>
    </xf>
    <xf numFmtId="3" fontId="7" fillId="0" borderId="4" xfId="19" applyNumberFormat="1" applyFont="1" applyFill="1" applyBorder="1" applyAlignment="1" applyProtection="1">
      <alignment vertical="top"/>
      <protection locked="0"/>
    </xf>
    <xf numFmtId="3" fontId="7" fillId="0" borderId="12" xfId="19" applyNumberFormat="1" applyFont="1" applyFill="1" applyBorder="1" applyAlignment="1" applyProtection="1">
      <alignment vertical="top"/>
      <protection locked="0"/>
    </xf>
    <xf numFmtId="0" fontId="7" fillId="0" borderId="8" xfId="19" quotePrefix="1" applyFont="1" applyFill="1" applyBorder="1" applyAlignment="1" applyProtection="1">
      <alignment horizontal="center" vertical="top"/>
      <protection locked="0"/>
    </xf>
    <xf numFmtId="4" fontId="6" fillId="0" borderId="4" xfId="19" applyNumberFormat="1" applyFont="1" applyFill="1" applyBorder="1" applyAlignment="1" applyProtection="1">
      <alignment vertical="top"/>
      <protection locked="0"/>
    </xf>
    <xf numFmtId="4" fontId="7" fillId="0" borderId="13" xfId="19" applyNumberFormat="1" applyFont="1" applyFill="1" applyBorder="1" applyAlignment="1" applyProtection="1">
      <alignment vertical="top"/>
      <protection locked="0"/>
    </xf>
    <xf numFmtId="0" fontId="6" fillId="0" borderId="9" xfId="19" applyFont="1" applyFill="1" applyBorder="1" applyAlignment="1" applyProtection="1">
      <alignment horizontal="left" vertical="top" indent="3"/>
      <protection locked="0"/>
    </xf>
    <xf numFmtId="0" fontId="7" fillId="0" borderId="16" xfId="19" quotePrefix="1" applyFont="1" applyFill="1" applyBorder="1" applyAlignment="1" applyProtection="1">
      <alignment horizontal="center" vertical="top"/>
      <protection locked="0"/>
    </xf>
    <xf numFmtId="0" fontId="7" fillId="0" borderId="17" xfId="19" applyFont="1" applyFill="1" applyBorder="1" applyAlignment="1" applyProtection="1">
      <alignment vertical="top"/>
      <protection locked="0"/>
    </xf>
    <xf numFmtId="4" fontId="7" fillId="0" borderId="17" xfId="19" applyNumberFormat="1" applyFont="1" applyFill="1" applyBorder="1" applyAlignment="1" applyProtection="1">
      <alignment vertical="top"/>
      <protection locked="0"/>
    </xf>
    <xf numFmtId="4" fontId="7" fillId="0" borderId="18" xfId="19" applyNumberFormat="1" applyFont="1" applyFill="1" applyBorder="1" applyAlignment="1" applyProtection="1">
      <alignment vertical="top"/>
      <protection locked="0"/>
    </xf>
    <xf numFmtId="0" fontId="6" fillId="2" borderId="3" xfId="19" applyFont="1" applyFill="1" applyBorder="1" applyAlignment="1" applyProtection="1">
      <alignment horizontal="center" vertical="center" wrapText="1"/>
      <protection locked="0"/>
    </xf>
    <xf numFmtId="0" fontId="6" fillId="2" borderId="4" xfId="19" applyFont="1" applyFill="1" applyBorder="1" applyAlignment="1" applyProtection="1">
      <alignment horizontal="center" vertical="center" wrapText="1"/>
      <protection locked="0"/>
    </xf>
    <xf numFmtId="0" fontId="6" fillId="2" borderId="5" xfId="19" applyFont="1" applyFill="1" applyBorder="1" applyAlignment="1" applyProtection="1">
      <alignment horizontal="center" vertical="center" wrapText="1"/>
      <protection locked="0"/>
    </xf>
    <xf numFmtId="0" fontId="6" fillId="2" borderId="8" xfId="19" applyFont="1" applyFill="1" applyBorder="1" applyAlignment="1">
      <alignment horizontal="center" vertical="center"/>
    </xf>
    <xf numFmtId="0" fontId="6" fillId="2" borderId="10" xfId="19" applyFont="1" applyFill="1" applyBorder="1" applyAlignment="1">
      <alignment horizontal="center" vertical="center"/>
    </xf>
    <xf numFmtId="0" fontId="6" fillId="2" borderId="6" xfId="19" applyFont="1" applyFill="1" applyBorder="1" applyAlignment="1">
      <alignment horizontal="center" vertical="center"/>
    </xf>
    <xf numFmtId="0" fontId="6" fillId="2" borderId="1" xfId="19" applyFont="1" applyFill="1" applyBorder="1" applyAlignment="1">
      <alignment horizontal="center" vertical="center"/>
    </xf>
    <xf numFmtId="0" fontId="6" fillId="2" borderId="7" xfId="19" applyFont="1" applyFill="1" applyBorder="1" applyAlignment="1">
      <alignment horizontal="center" vertical="center"/>
    </xf>
    <xf numFmtId="0" fontId="6" fillId="2" borderId="2" xfId="19" applyFont="1" applyFill="1" applyBorder="1" applyAlignment="1">
      <alignment horizontal="center" vertical="center"/>
    </xf>
    <xf numFmtId="0" fontId="6" fillId="2" borderId="12" xfId="19" applyFont="1" applyFill="1" applyBorder="1" applyAlignment="1">
      <alignment horizontal="center" vertical="center" wrapText="1"/>
    </xf>
    <xf numFmtId="0" fontId="6" fillId="2" borderId="13" xfId="19" applyFont="1" applyFill="1" applyBorder="1" applyAlignment="1">
      <alignment horizontal="center" vertical="center" wrapText="1"/>
    </xf>
  </cellXfs>
  <cellStyles count="37">
    <cellStyle name="Euro" xfId="1"/>
    <cellStyle name="Millares 10" xfId="21"/>
    <cellStyle name="Millares 2" xfId="2"/>
    <cellStyle name="Millares 2 2" xfId="3"/>
    <cellStyle name="Millares 2 2 2" xfId="23"/>
    <cellStyle name="Millares 2 2 3" xfId="30"/>
    <cellStyle name="Millares 2 3" xfId="4"/>
    <cellStyle name="Millares 2 3 2" xfId="31"/>
    <cellStyle name="Millares 2 4" xfId="16"/>
    <cellStyle name="Millares 2 5" xfId="29"/>
    <cellStyle name="Millares 3" xfId="5"/>
    <cellStyle name="Millares 3 2" xfId="32"/>
    <cellStyle name="Millares 5" xfId="24"/>
    <cellStyle name="Moneda 2" xfId="6"/>
    <cellStyle name="Moneda 2 2" xfId="33"/>
    <cellStyle name="Normal" xfId="0" builtinId="0"/>
    <cellStyle name="Normal 2" xfId="7"/>
    <cellStyle name="Normal 2 2" xfId="8"/>
    <cellStyle name="Normal 2 3" xfId="19"/>
    <cellStyle name="Normal 2 4" xfId="26"/>
    <cellStyle name="Normal 2 5" xfId="27"/>
    <cellStyle name="Normal 3" xfId="9"/>
    <cellStyle name="Normal 3 2" xfId="25"/>
    <cellStyle name="Normal 3 2 2" xfId="18"/>
    <cellStyle name="Normal 4" xfId="10"/>
    <cellStyle name="Normal 4 2" xfId="11"/>
    <cellStyle name="Normal 5" xfId="12"/>
    <cellStyle name="Normal 5 2" xfId="13"/>
    <cellStyle name="Normal 5 3" xfId="20"/>
    <cellStyle name="Normal 6" xfId="14"/>
    <cellStyle name="Normal 6 2" xfId="15"/>
    <cellStyle name="Normal 6 2 2" xfId="35"/>
    <cellStyle name="Normal 6 3" xfId="34"/>
    <cellStyle name="Normal 7" xfId="17"/>
    <cellStyle name="Normal 8" xfId="28"/>
    <cellStyle name="Porcentual 2" xfId="36"/>
    <cellStyle name="SAPBEXstdItem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zoomScaleNormal="100" workbookViewId="0">
      <selection sqref="A1:H1"/>
    </sheetView>
  </sheetViews>
  <sheetFormatPr baseColWidth="10" defaultColWidth="12" defaultRowHeight="10.199999999999999" x14ac:dyDescent="0.2"/>
  <cols>
    <col min="1" max="1" width="1.85546875" style="12" customWidth="1"/>
    <col min="2" max="2" width="62.42578125" style="12" customWidth="1"/>
    <col min="3" max="3" width="17.85546875" style="12" customWidth="1"/>
    <col min="4" max="4" width="19.85546875" style="12" customWidth="1"/>
    <col min="5" max="6" width="17.85546875" style="12" customWidth="1"/>
    <col min="7" max="7" width="18.85546875" style="12" customWidth="1"/>
    <col min="8" max="8" width="17.85546875" style="12" customWidth="1"/>
    <col min="9" max="9" width="1.140625" style="12" customWidth="1"/>
    <col min="10" max="16384" width="12" style="12"/>
  </cols>
  <sheetData>
    <row r="1" spans="1:9" s="1" customFormat="1" ht="39.9" customHeight="1" x14ac:dyDescent="0.2">
      <c r="A1" s="29" t="s">
        <v>37</v>
      </c>
      <c r="B1" s="30"/>
      <c r="C1" s="30"/>
      <c r="D1" s="30"/>
      <c r="E1" s="30"/>
      <c r="F1" s="30"/>
      <c r="G1" s="30"/>
      <c r="H1" s="31"/>
    </row>
    <row r="2" spans="1:9" s="1" customFormat="1" x14ac:dyDescent="0.2">
      <c r="A2" s="32" t="s">
        <v>10</v>
      </c>
      <c r="B2" s="33"/>
      <c r="C2" s="30" t="s">
        <v>11</v>
      </c>
      <c r="D2" s="30"/>
      <c r="E2" s="30"/>
      <c r="F2" s="30"/>
      <c r="G2" s="30"/>
      <c r="H2" s="38" t="s">
        <v>12</v>
      </c>
    </row>
    <row r="3" spans="1:9" s="5" customFormat="1" ht="24.9" customHeight="1" x14ac:dyDescent="0.2">
      <c r="A3" s="34"/>
      <c r="B3" s="35"/>
      <c r="C3" s="2" t="s">
        <v>13</v>
      </c>
      <c r="D3" s="3" t="s">
        <v>14</v>
      </c>
      <c r="E3" s="3" t="s">
        <v>15</v>
      </c>
      <c r="F3" s="3" t="s">
        <v>16</v>
      </c>
      <c r="G3" s="4" t="s">
        <v>17</v>
      </c>
      <c r="H3" s="39"/>
    </row>
    <row r="4" spans="1:9" s="5" customFormat="1" x14ac:dyDescent="0.2">
      <c r="A4" s="36"/>
      <c r="B4" s="37"/>
      <c r="C4" s="6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</row>
    <row r="5" spans="1:9" x14ac:dyDescent="0.2">
      <c r="A5" s="8"/>
      <c r="B5" s="9" t="s">
        <v>0</v>
      </c>
      <c r="C5" s="10">
        <v>0</v>
      </c>
      <c r="D5" s="10">
        <v>0</v>
      </c>
      <c r="E5" s="10">
        <f>C5+D5</f>
        <v>0</v>
      </c>
      <c r="F5" s="10">
        <v>0</v>
      </c>
      <c r="G5" s="10">
        <v>0</v>
      </c>
      <c r="H5" s="10">
        <f>G5-C5</f>
        <v>0</v>
      </c>
      <c r="I5" s="11" t="s">
        <v>24</v>
      </c>
    </row>
    <row r="6" spans="1:9" x14ac:dyDescent="0.2">
      <c r="A6" s="13"/>
      <c r="B6" s="14" t="s">
        <v>3</v>
      </c>
      <c r="C6" s="15">
        <v>0</v>
      </c>
      <c r="D6" s="15">
        <v>0</v>
      </c>
      <c r="E6" s="15">
        <f t="shared" ref="E6:E14" si="0">C6+D6</f>
        <v>0</v>
      </c>
      <c r="F6" s="15">
        <v>0</v>
      </c>
      <c r="G6" s="15">
        <v>0</v>
      </c>
      <c r="H6" s="15">
        <f t="shared" ref="H6:H14" si="1">G6-C6</f>
        <v>0</v>
      </c>
      <c r="I6" s="11" t="s">
        <v>25</v>
      </c>
    </row>
    <row r="7" spans="1:9" x14ac:dyDescent="0.2">
      <c r="A7" s="8"/>
      <c r="B7" s="9" t="s">
        <v>2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  <c r="I7" s="11" t="s">
        <v>26</v>
      </c>
    </row>
    <row r="8" spans="1:9" x14ac:dyDescent="0.2">
      <c r="A8" s="8"/>
      <c r="B8" s="9" t="s">
        <v>1</v>
      </c>
      <c r="C8" s="15">
        <v>0</v>
      </c>
      <c r="D8" s="15">
        <v>0</v>
      </c>
      <c r="E8" s="15">
        <f t="shared" si="0"/>
        <v>0</v>
      </c>
      <c r="F8" s="15">
        <v>0</v>
      </c>
      <c r="G8" s="15">
        <v>0</v>
      </c>
      <c r="H8" s="15">
        <f t="shared" si="1"/>
        <v>0</v>
      </c>
      <c r="I8" s="11" t="s">
        <v>27</v>
      </c>
    </row>
    <row r="9" spans="1:9" x14ac:dyDescent="0.2">
      <c r="A9" s="8"/>
      <c r="B9" s="9" t="s">
        <v>4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  <c r="I9" s="11" t="s">
        <v>28</v>
      </c>
    </row>
    <row r="10" spans="1:9" x14ac:dyDescent="0.2">
      <c r="A10" s="13"/>
      <c r="B10" s="14" t="s">
        <v>5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  <c r="I10" s="11" t="s">
        <v>29</v>
      </c>
    </row>
    <row r="11" spans="1:9" x14ac:dyDescent="0.2">
      <c r="A11" s="16"/>
      <c r="B11" s="9" t="s">
        <v>30</v>
      </c>
      <c r="C11" s="15">
        <v>341140</v>
      </c>
      <c r="D11" s="15">
        <v>6593190.7800000003</v>
      </c>
      <c r="E11" s="15">
        <f t="shared" si="0"/>
        <v>6934330.7800000003</v>
      </c>
      <c r="F11" s="15">
        <v>462535.47</v>
      </c>
      <c r="G11" s="15">
        <v>462535.47</v>
      </c>
      <c r="H11" s="15">
        <f t="shared" si="1"/>
        <v>121395.46999999997</v>
      </c>
      <c r="I11" s="11" t="s">
        <v>31</v>
      </c>
    </row>
    <row r="12" spans="1:9" ht="20.399999999999999" x14ac:dyDescent="0.2">
      <c r="A12" s="16"/>
      <c r="B12" s="9" t="s">
        <v>32</v>
      </c>
      <c r="C12" s="15">
        <v>0</v>
      </c>
      <c r="D12" s="15">
        <v>19237993.68</v>
      </c>
      <c r="E12" s="15">
        <f t="shared" si="0"/>
        <v>19237993.68</v>
      </c>
      <c r="F12" s="15">
        <v>19237993.68</v>
      </c>
      <c r="G12" s="15">
        <v>19237993.68</v>
      </c>
      <c r="H12" s="15">
        <f t="shared" si="1"/>
        <v>19237993.68</v>
      </c>
      <c r="I12" s="11" t="s">
        <v>33</v>
      </c>
    </row>
    <row r="13" spans="1:9" ht="20.399999999999999" x14ac:dyDescent="0.2">
      <c r="A13" s="16"/>
      <c r="B13" s="9" t="s">
        <v>6</v>
      </c>
      <c r="C13" s="15">
        <v>21617856.199999999</v>
      </c>
      <c r="D13" s="15">
        <v>3934540.77</v>
      </c>
      <c r="E13" s="15">
        <f t="shared" si="0"/>
        <v>25552396.969999999</v>
      </c>
      <c r="F13" s="15">
        <v>25552396.969999999</v>
      </c>
      <c r="G13" s="15">
        <v>25552396.969999999</v>
      </c>
      <c r="H13" s="15">
        <f t="shared" si="1"/>
        <v>3934540.7699999996</v>
      </c>
      <c r="I13" s="11" t="s">
        <v>34</v>
      </c>
    </row>
    <row r="14" spans="1:9" x14ac:dyDescent="0.2">
      <c r="A14" s="8"/>
      <c r="B14" s="9" t="s">
        <v>9</v>
      </c>
      <c r="C14" s="15">
        <v>0</v>
      </c>
      <c r="D14" s="15">
        <v>0</v>
      </c>
      <c r="E14" s="15">
        <f t="shared" si="0"/>
        <v>0</v>
      </c>
      <c r="F14" s="15">
        <v>0</v>
      </c>
      <c r="G14" s="15">
        <v>0</v>
      </c>
      <c r="H14" s="15">
        <f t="shared" si="1"/>
        <v>0</v>
      </c>
      <c r="I14" s="11" t="s">
        <v>35</v>
      </c>
    </row>
    <row r="15" spans="1:9" x14ac:dyDescent="0.2">
      <c r="A15" s="8"/>
      <c r="C15" s="17"/>
      <c r="D15" s="17"/>
      <c r="E15" s="17"/>
      <c r="F15" s="17"/>
      <c r="G15" s="17"/>
      <c r="H15" s="17"/>
      <c r="I15" s="11" t="s">
        <v>8</v>
      </c>
    </row>
    <row r="16" spans="1:9" ht="10.8" thickBot="1" x14ac:dyDescent="0.25">
      <c r="A16" s="21"/>
      <c r="B16" s="24" t="s">
        <v>7</v>
      </c>
      <c r="C16" s="20">
        <f>SUM(C5:C14)</f>
        <v>21958996.199999999</v>
      </c>
      <c r="D16" s="20">
        <f t="shared" ref="D16:H16" si="2">SUM(D5:D14)</f>
        <v>29765725.23</v>
      </c>
      <c r="E16" s="20">
        <f t="shared" si="2"/>
        <v>51724721.43</v>
      </c>
      <c r="F16" s="18">
        <f t="shared" si="2"/>
        <v>45252926.119999997</v>
      </c>
      <c r="G16" s="19">
        <f t="shared" si="2"/>
        <v>45252926.119999997</v>
      </c>
      <c r="H16" s="20">
        <f t="shared" si="2"/>
        <v>23293929.919999998</v>
      </c>
      <c r="I16" s="11" t="s">
        <v>8</v>
      </c>
    </row>
    <row r="17" spans="1:9" ht="10.8" thickBot="1" x14ac:dyDescent="0.25">
      <c r="A17" s="25"/>
      <c r="B17" s="26"/>
      <c r="C17" s="27"/>
      <c r="D17" s="27"/>
      <c r="E17" s="28"/>
      <c r="F17" s="22" t="s">
        <v>36</v>
      </c>
      <c r="G17" s="22"/>
      <c r="H17" s="23"/>
      <c r="I17" s="11" t="s">
        <v>8</v>
      </c>
    </row>
  </sheetData>
  <sheetProtection formatCells="0" formatColumns="0" formatRows="0" insertRows="0" autoFilter="0"/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2020-01-16T19:01:34Z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